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01d20\c01d20\COMMON\LisaLee\Nicole's Stuff\Al-Anon\Area 13 Treasury\Group Donations\"/>
    </mc:Choice>
  </mc:AlternateContent>
  <xr:revisionPtr revIDLastSave="0" documentId="13_ncr:1_{DA62397A-C43D-4EC7-9FB0-E5B2157AB228}" xr6:coauthVersionLast="47" xr6:coauthVersionMax="47" xr10:uidLastSave="{00000000-0000-0000-0000-000000000000}"/>
  <bookViews>
    <workbookView xWindow="22932" yWindow="-108" windowWidth="23256" windowHeight="12456" activeTab="7" xr2:uid="{00000000-000D-0000-FFFF-FFFF00000000}"/>
  </bookViews>
  <sheets>
    <sheet name="Unknown Donations" sheetId="13" r:id="rId1"/>
    <sheet name="D1" sheetId="2" r:id="rId2"/>
    <sheet name="D2" sheetId="10" r:id="rId3"/>
    <sheet name="D3" sheetId="5" r:id="rId4"/>
    <sheet name="D4" sheetId="6" r:id="rId5"/>
    <sheet name="D5" sheetId="7" r:id="rId6"/>
    <sheet name="D6" sheetId="9" r:id="rId7"/>
    <sheet name="D7" sheetId="4" r:id="rId8"/>
    <sheet name="D19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5" l="1"/>
  <c r="N10" i="4"/>
  <c r="N19" i="5"/>
  <c r="N17" i="5"/>
  <c r="N7" i="5"/>
  <c r="N14" i="2"/>
  <c r="N11" i="4"/>
  <c r="N10" i="9"/>
  <c r="N9" i="9"/>
  <c r="N8" i="7"/>
  <c r="N13" i="6"/>
  <c r="N20" i="5"/>
  <c r="N4" i="10"/>
  <c r="N5" i="10"/>
  <c r="N6" i="10"/>
  <c r="N7" i="10"/>
  <c r="N8" i="10"/>
  <c r="N9" i="10"/>
  <c r="N10" i="10"/>
  <c r="N11" i="10"/>
  <c r="N12" i="10"/>
  <c r="N13" i="10"/>
  <c r="N3" i="12"/>
  <c r="N4" i="12" s="1"/>
  <c r="N6" i="5"/>
  <c r="N8" i="5"/>
  <c r="N10" i="5"/>
  <c r="N11" i="5"/>
  <c r="N12" i="5"/>
  <c r="N13" i="5"/>
  <c r="N3" i="10"/>
  <c r="N8" i="9"/>
  <c r="N7" i="9"/>
  <c r="N6" i="9"/>
  <c r="N5" i="9"/>
  <c r="N4" i="9"/>
  <c r="N3" i="9"/>
  <c r="N7" i="7"/>
  <c r="N6" i="7"/>
  <c r="N5" i="7"/>
  <c r="N4" i="7"/>
  <c r="N3" i="7"/>
  <c r="N12" i="6"/>
  <c r="N11" i="6"/>
  <c r="N10" i="6"/>
  <c r="N9" i="6"/>
  <c r="N8" i="6"/>
  <c r="N7" i="6"/>
  <c r="N6" i="6"/>
  <c r="N5" i="6"/>
  <c r="N4" i="6"/>
  <c r="N3" i="6"/>
  <c r="N18" i="5"/>
  <c r="N16" i="5"/>
  <c r="N15" i="5"/>
  <c r="N14" i="5"/>
  <c r="N5" i="5"/>
  <c r="N4" i="5"/>
  <c r="N3" i="5"/>
  <c r="N9" i="4"/>
  <c r="N8" i="4"/>
  <c r="N7" i="4"/>
  <c r="N6" i="4"/>
  <c r="N5" i="4"/>
  <c r="N4" i="4"/>
  <c r="N3" i="4"/>
  <c r="N13" i="2"/>
  <c r="N12" i="2"/>
  <c r="N11" i="2"/>
  <c r="N10" i="2"/>
  <c r="N9" i="2"/>
  <c r="N8" i="2"/>
  <c r="N7" i="2"/>
  <c r="N6" i="2"/>
  <c r="N5" i="2"/>
  <c r="N4" i="2"/>
  <c r="N3" i="2"/>
  <c r="N14" i="10" l="1"/>
  <c r="N14" i="6"/>
  <c r="N12" i="4"/>
  <c r="N15" i="2"/>
  <c r="N9" i="7"/>
  <c r="N2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tc={26DC420F-E67A-4BD9-A7EB-3FBC46CE4FAB}</author>
  </authors>
  <commentList>
    <comment ref="B3" authorId="0" shapeId="0" xr:uid="{26DC420F-E67A-4BD9-A7EB-3FBC46CE4FA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Technically a Dec 2025 payment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tc={D7136C02-9E8D-4B23-9F16-A4C87BCDA7B5}</author>
    <author>tc={30FEF3CB-EC61-4FFD-8451-704659462D8B}</author>
    <author>tc={DBEF604B-6095-449D-9A82-087FB704F79E}</author>
    <author>Rumpel, Nicole</author>
  </authors>
  <commentList>
    <comment ref="B4" authorId="0" shapeId="0" xr:uid="{D7136C02-9E8D-4B23-9F16-A4C87BCDA7B5}">
      <text>
        <t>[Threaded comment]
Your version of Excel allows you to read this threaded comment; however, any edits to it will get removed if the file is opened in a newer version of Excel. Learn more: https://go.microsoft.com/fwlink/?linkid=870924
Comment:
    Q4 2025 donation</t>
      </text>
    </comment>
    <comment ref="B5" authorId="1" shapeId="0" xr:uid="{30FEF3CB-EC61-4FFD-8451-704659462D8B}">
      <text>
        <t>[Threaded comment]
Your version of Excel allows you to read this threaded comment; however, any edits to it will get removed if the file is opened in a newer version of Excel. Learn more: https://go.microsoft.com/fwlink/?linkid=870924
Comment:
    Technically a Dec 2026 payment</t>
      </text>
    </comment>
    <comment ref="C10" authorId="2" shapeId="0" xr:uid="{DBEF604B-6095-449D-9A82-087FB704F79E}">
      <text>
        <t>[Threaded comment]
Your version of Excel allows you to read this threaded comment; however, any edits to it will get removed if the file is opened in a newer version of Excel. Learn more: https://go.microsoft.com/fwlink/?linkid=870924
Comment:
    Technically a January 2026 payment</t>
      </text>
    </comment>
    <comment ref="G10" authorId="3" shapeId="0" xr:uid="{B792AB6F-092E-4F00-8FD1-4878984A8464}">
      <text>
        <r>
          <rPr>
            <b/>
            <sz val="9"/>
            <color indexed="81"/>
            <rFont val="Tahoma"/>
            <charset val="1"/>
          </rPr>
          <t>Rumpel, Nicole:</t>
        </r>
        <r>
          <rPr>
            <sz val="9"/>
            <color indexed="81"/>
            <rFont val="Tahoma"/>
            <charset val="1"/>
          </rPr>
          <t xml:space="preserve">
Received 2 checks for July, Q1 &amp; Q2 2026</t>
        </r>
      </text>
    </comment>
  </commentList>
</comments>
</file>

<file path=xl/sharedStrings.xml><?xml version="1.0" encoding="utf-8"?>
<sst xmlns="http://schemas.openxmlformats.org/spreadsheetml/2006/main" count="213" uniqueCount="98">
  <si>
    <t>District</t>
  </si>
  <si>
    <t>TOTAL</t>
  </si>
  <si>
    <t>JAN</t>
  </si>
  <si>
    <t xml:space="preserve">FEB 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</si>
  <si>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</si>
  <si>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</si>
  <si>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</si>
  <si>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</si>
  <si>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</si>
  <si>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</si>
  <si>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</si>
  <si>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</si>
  <si>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</si>
  <si>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</si>
  <si>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</si>
  <si>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Canyon AFG</t>
  </si>
  <si>
    <t>Clarkston Roundtable AFG</t>
  </si>
  <si>
    <t>Clearwater AFG</t>
  </si>
  <si>
    <t>Compassion and Strength AFG</t>
  </si>
  <si>
    <t>Lewis and Clark Tuesday Night AFG</t>
  </si>
  <si>
    <t>Monday AFG Study Group</t>
  </si>
  <si>
    <t>Monday Noon Lewiston AFG</t>
  </si>
  <si>
    <t>Moscow AFG</t>
  </si>
  <si>
    <t>Thursday AFG</t>
  </si>
  <si>
    <t>WSO ID</t>
  </si>
  <si>
    <t>Afternoon Delight AFG</t>
  </si>
  <si>
    <t>Courage to Change AFG</t>
  </si>
  <si>
    <t>Freedom Group AFG</t>
  </si>
  <si>
    <t>Friday Book Study AFG</t>
  </si>
  <si>
    <t>From Insanity to Serenity AFG</t>
  </si>
  <si>
    <t>Happy Solutions AFG</t>
  </si>
  <si>
    <t>Northwest Serenity AFG</t>
  </si>
  <si>
    <t>Saturday Sunshine AFG</t>
  </si>
  <si>
    <t>There Is Hope AFG</t>
  </si>
  <si>
    <t>Understanding Ourselves AFG</t>
  </si>
  <si>
    <t>2026 District 1 Donations to Area</t>
  </si>
  <si>
    <t>2026 District 2 Donations to Area</t>
  </si>
  <si>
    <t>2026 District 3 Donations to Area</t>
  </si>
  <si>
    <t>2026 District 4 Donations to Area</t>
  </si>
  <si>
    <t>2026 District 5 Donations to Area</t>
  </si>
  <si>
    <t>2026 District 6 Donations to Area</t>
  </si>
  <si>
    <t>2026 District 7 Donations to Area</t>
  </si>
  <si>
    <t>Grangeville AFG</t>
  </si>
  <si>
    <t>Garden Valley AFG</t>
  </si>
  <si>
    <t>Journey of the Spirit AFG</t>
  </si>
  <si>
    <t>McCall Night Serenity AFG</t>
  </si>
  <si>
    <t>Mon Thurs Noon Eagle AFG</t>
  </si>
  <si>
    <t>Mon Thurs Noon Newcomers AFG</t>
  </si>
  <si>
    <t>Monday Night Meridian AFG</t>
  </si>
  <si>
    <t>Sat Am Eagle Step Study AFG</t>
  </si>
  <si>
    <t>Saturday's Serenity AFG</t>
  </si>
  <si>
    <t>Sunday Morning Early Birds AFG</t>
  </si>
  <si>
    <t>Sunday Morning Spiritual AFG</t>
  </si>
  <si>
    <t>Thursday Mens AFG</t>
  </si>
  <si>
    <t>Tues Friday Noon Cloverdale AFG</t>
  </si>
  <si>
    <t>Tuesday and Friday Noon AFG</t>
  </si>
  <si>
    <t>Wednesday Night Collister AFG</t>
  </si>
  <si>
    <t>Beginners AFG</t>
  </si>
  <si>
    <t>Beginning Again AFG</t>
  </si>
  <si>
    <t>Family AFG Meeting</t>
  </si>
  <si>
    <t>Filer Tuesday Night AFG</t>
  </si>
  <si>
    <t>Mini-Cassia AFG</t>
  </si>
  <si>
    <t>Monday Night Compassion AFG</t>
  </si>
  <si>
    <t>Serenity Seekers AFG</t>
  </si>
  <si>
    <t>Solo Por Hoy GFA</t>
  </si>
  <si>
    <t>Wednesday Ketchum AFG</t>
  </si>
  <si>
    <t>Bantello AFG</t>
  </si>
  <si>
    <t>Friday Out to Lunch Bunch AFG</t>
  </si>
  <si>
    <t>Rise - Up AFG</t>
  </si>
  <si>
    <t>Steps To Serenity AFG</t>
  </si>
  <si>
    <t>Turn Around AFG</t>
  </si>
  <si>
    <t>Driggs AFG</t>
  </si>
  <si>
    <t>Monday Night Step Study AFG</t>
  </si>
  <si>
    <t>New Beginnings AFG</t>
  </si>
  <si>
    <t>Salmon AFG</t>
  </si>
  <si>
    <t>Wednesday Noon Munch Bunch AFG</t>
  </si>
  <si>
    <t>Westside AFG</t>
  </si>
  <si>
    <t>Esperanza Para Hoy GFA</t>
  </si>
  <si>
    <t>Noon Serenity AFG</t>
  </si>
  <si>
    <t>Paths to Recovery AFG</t>
  </si>
  <si>
    <t>Safe and Sound AFG</t>
  </si>
  <si>
    <t>Serenity Group AFG</t>
  </si>
  <si>
    <t>Tuesday Night Literature Study AFG</t>
  </si>
  <si>
    <t>Paz En La Tormenta AFG</t>
  </si>
  <si>
    <t xml:space="preserve">District </t>
  </si>
  <si>
    <t>Buhl Serenity Seekers AFG</t>
  </si>
  <si>
    <t>CLOSED - Into Action Womens AFG</t>
  </si>
  <si>
    <t>Name on Check</t>
  </si>
  <si>
    <t>Date</t>
  </si>
  <si>
    <t>Amount</t>
  </si>
  <si>
    <t>Note</t>
  </si>
  <si>
    <t>Mary Hobson (Boise)</t>
  </si>
  <si>
    <t>ACOA Boise</t>
  </si>
  <si>
    <t>ZOOM - Saturday Morning Spiritual</t>
  </si>
  <si>
    <t>-</t>
  </si>
  <si>
    <t>If any of these belong to your group, please email me and I'll apply them to your group!</t>
  </si>
  <si>
    <t>Sunday Night in Nampa/Together We Can</t>
  </si>
  <si>
    <t>065487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</si>
</sst>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rgb="FF000000"/>
      <name val="Cambria"/>
      <family val="1"/>
      <scheme val="maj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 applyAlignment="1">
      <alignment horizontal="left" vertical="top"/>
    </xf>
    <xf numFmtId="0" fontId="3" fillId="0" borderId="1" xfId="2" applyFont="1" applyBorder="1"/>
    <xf numFmtId="164" fontId="3" fillId="0" borderId="1" xfId="2" applyNumberFormat="1" applyFont="1" applyBorder="1"/>
    <xf numFmtId="164" fontId="3" fillId="0" borderId="1" xfId="2" applyNumberFormat="1" applyFont="1" applyBorder="1" applyAlignment="1">
      <alignment horizontal="center"/>
    </xf>
    <xf numFmtId="4" fontId="3" fillId="0" borderId="1" xfId="2" applyNumberFormat="1" applyFont="1" applyBorder="1" applyAlignment="1">
      <alignment horizontal="center"/>
    </xf>
    <xf numFmtId="0" fontId="4" fillId="0" borderId="0" xfId="2" applyFont="1"/>
    <xf numFmtId="164" fontId="4" fillId="0" borderId="2" xfId="2" applyNumberFormat="1" applyFont="1" applyBorder="1" applyAlignment="1">
      <alignment horizontal="center"/>
    </xf>
    <xf numFmtId="44" fontId="5" fillId="0" borderId="0" xfId="1" applyFont="1" applyBorder="1" applyAlignment="1">
      <alignment horizontal="center"/>
    </xf>
    <xf numFmtId="4" fontId="4" fillId="0" borderId="2" xfId="2" applyNumberFormat="1" applyFont="1" applyBorder="1" applyAlignment="1">
      <alignment horizontal="center"/>
    </xf>
    <xf numFmtId="0" fontId="3" fillId="0" borderId="0" xfId="2" applyFont="1"/>
    <xf numFmtId="164" fontId="4" fillId="0" borderId="0" xfId="2" applyNumberFormat="1" applyFont="1" applyAlignment="1">
      <alignment horizontal="center"/>
    </xf>
    <xf numFmtId="4" fontId="4" fillId="0" borderId="0" xfId="2" applyNumberFormat="1" applyFont="1" applyAlignment="1">
      <alignment horizontal="center"/>
    </xf>
    <xf numFmtId="164" fontId="3" fillId="0" borderId="3" xfId="2" applyNumberFormat="1" applyFont="1" applyBorder="1" applyAlignment="1">
      <alignment horizontal="center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49" fontId="6" fillId="2" borderId="5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/>
    </xf>
    <xf numFmtId="49" fontId="6" fillId="2" borderId="6" xfId="0" applyNumberFormat="1" applyFont="1" applyFill="1" applyBorder="1" applyAlignment="1">
      <alignment horizontal="left" vertical="center" wrapText="1"/>
    </xf>
    <xf numFmtId="164" fontId="4" fillId="0" borderId="7" xfId="2" applyNumberFormat="1" applyFont="1" applyBorder="1" applyAlignment="1">
      <alignment horizontal="center"/>
    </xf>
    <xf numFmtId="4" fontId="4" fillId="0" borderId="7" xfId="2" applyNumberFormat="1" applyFont="1" applyBorder="1" applyAlignment="1">
      <alignment horizontal="center"/>
    </xf>
    <xf numFmtId="0" fontId="6" fillId="2" borderId="6" xfId="0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164" fontId="3" fillId="0" borderId="0" xfId="2" applyNumberFormat="1" applyFont="1"/>
    <xf numFmtId="164" fontId="3" fillId="0" borderId="0" xfId="2" applyNumberFormat="1" applyFont="1" applyAlignment="1">
      <alignment horizontal="center"/>
    </xf>
    <xf numFmtId="4" fontId="3" fillId="0" borderId="0" xfId="2" applyNumberFormat="1" applyFont="1" applyAlignment="1">
      <alignment horizontal="center"/>
    </xf>
    <xf numFmtId="44" fontId="5" fillId="0" borderId="2" xfId="1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44" fontId="9" fillId="0" borderId="1" xfId="1" applyFont="1" applyBorder="1" applyAlignment="1">
      <alignment horizontal="left" vertical="top"/>
    </xf>
    <xf numFmtId="44" fontId="6" fillId="0" borderId="0" xfId="1" applyFont="1" applyAlignment="1">
      <alignment horizontal="left" vertical="top"/>
    </xf>
    <xf numFmtId="44" fontId="0" fillId="0" borderId="0" xfId="1" applyFont="1" applyAlignment="1">
      <alignment horizontal="left" vertical="top"/>
    </xf>
    <xf numFmtId="0" fontId="6" fillId="2" borderId="5" xfId="0" quotePrefix="1" applyFont="1" applyFill="1" applyBorder="1" applyAlignment="1">
      <alignment horizontal="left" vertical="center"/>
    </xf>
  </cellXfs>
  <cellStyles count="3">
    <cellStyle name="Currency" xfId="1" builtinId="4"/>
    <cellStyle name="Normal" xfId="0" builtinId="0"/>
    <cellStyle name="Normal 4" xfId="2" xr:uid="{7007D079-711C-42A3-87F8-A9292801E2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umpel, Nicole" id="{DCDCF16B-90AC-4030-A994-6BEE6E0A15D2}" userId="S::Nicole.Rumpel@avistacorp.com::e834bba9-91e7-4def-a2d3-c725237357d6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" dT="2026-04-06T17:45:44.14" personId="{DCDCF16B-90AC-4030-A994-6BEE6E0A15D2}" id="{26DC420F-E67A-4BD9-A7EB-3FBC46CE4FAB}">
    <text xml:space="preserve">Technically a Dec 2025 payment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4" dT="2026-05-18T13:46:21.44" personId="{DCDCF16B-90AC-4030-A994-6BEE6E0A15D2}" id="{D7136C02-9E8D-4B23-9F16-A4C87BCDA7B5}">
    <text>Q4 2025 donation</text>
  </threadedComment>
  <threadedComment ref="B5" dT="2026-04-06T17:48:56.94" personId="{DCDCF16B-90AC-4030-A994-6BEE6E0A15D2}" id="{30FEF3CB-EC61-4FFD-8451-704659462D8B}">
    <text>Technically a Dec 2026 payment</text>
  </threadedComment>
  <threadedComment ref="C10" dT="2026-04-06T17:42:33.40" personId="{DCDCF16B-90AC-4030-A994-6BEE6E0A15D2}" id="{DBEF604B-6095-449D-9A82-087FB704F79E}">
    <text>Technically a January 2026 payment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08EA1-8CB9-44C7-9C00-CEB64AFBF3C1}">
  <dimension ref="A1:F10"/>
  <sheetViews>
    <sheetView workbookViewId="0">
      <selection activeCell="C18" sqref="C18"/>
    </sheetView>
  </sheetViews>
  <sheetFormatPr defaultRowHeight="13.2" x14ac:dyDescent="0.25"/>
  <cols>
    <col min="1" max="1" width="27.5546875" customWidth="1"/>
    <col min="2" max="2" width="16.21875" customWidth="1"/>
    <col min="3" max="3" width="14.77734375" style="33" customWidth="1"/>
    <col min="4" max="4" width="35.77734375" customWidth="1"/>
  </cols>
  <sheetData>
    <row r="1" spans="1:6" s="28" customFormat="1" ht="24" thickBot="1" x14ac:dyDescent="0.3">
      <c r="A1" s="29" t="s">
        <v>87</v>
      </c>
      <c r="B1" s="29" t="s">
        <v>88</v>
      </c>
      <c r="C1" s="31" t="s">
        <v>89</v>
      </c>
      <c r="D1" s="29" t="s">
        <v>90</v>
      </c>
    </row>
    <row r="2" spans="1:6" ht="16.2" thickTop="1" x14ac:dyDescent="0.25">
      <c r="A2" s="14" t="s">
        <v>91</v>
      </c>
      <c r="B2" s="30">
        <v>46064</v>
      </c>
      <c r="C2" s="32">
        <v>40</v>
      </c>
      <c r="D2" s="14" t="s">
        <v>92</v>
      </c>
      <c r="E2" s="14"/>
      <c r="F2" s="14"/>
    </row>
    <row r="3" spans="1:6" ht="15.6" x14ac:dyDescent="0.25">
      <c r="A3" s="14"/>
      <c r="B3" s="14"/>
      <c r="C3" s="32"/>
      <c r="D3" s="14"/>
      <c r="E3" s="14"/>
      <c r="F3" s="14"/>
    </row>
    <row r="10" spans="1:6" s="14" customFormat="1" ht="15.6" x14ac:dyDescent="0.25">
      <c r="A10" s="14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A78BB-E500-42B3-886D-CC478CF09153}">
  <dimension ref="A1:O15"/>
  <sheetViews>
    <sheetView workbookViewId="0">
      <selection activeCell="J14" sqref="J14"/>
    </sheetView>
  </sheetViews>
  <sheetFormatPr defaultRowHeight="13.2" x14ac:dyDescent="0.25"/>
  <cols>
    <col min="1" max="1" width="35.33203125" bestFit="1" customWidth="1"/>
    <col min="14" max="14" width="10.44140625" bestFit="1" customWidth="1"/>
    <col min="15" max="15" width="9.88671875" bestFit="1" customWidth="1"/>
  </cols>
  <sheetData>
    <row r="1" spans="1:15" ht="16.2" thickBot="1" x14ac:dyDescent="0.35">
      <c r="A1" s="1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16.8" thickTop="1" thickBot="1" x14ac:dyDescent="0.35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4" t="s">
        <v>13</v>
      </c>
      <c r="N2" s="3" t="s">
        <v>1</v>
      </c>
      <c r="O2" s="3" t="s">
        <v>24</v>
      </c>
    </row>
    <row r="3" spans="1:15" ht="16.2" thickTop="1" x14ac:dyDescent="0.3">
      <c r="A3" s="15" t="s">
        <v>25</v>
      </c>
      <c r="B3" s="6">
        <v>43</v>
      </c>
      <c r="C3" s="6"/>
      <c r="D3" s="7"/>
      <c r="E3" s="6">
        <v>65</v>
      </c>
      <c r="F3" s="6"/>
      <c r="G3" s="6"/>
      <c r="H3" s="6">
        <v>85</v>
      </c>
      <c r="I3" s="6"/>
      <c r="J3" s="6"/>
      <c r="K3" s="8"/>
      <c r="L3" s="6"/>
      <c r="M3" s="8"/>
      <c r="N3" s="6">
        <f t="shared" ref="N3:N14" si="0">SUM(B3:M3)</f>
        <v>193</v>
      </c>
      <c r="O3" s="16">
        <v>40751</v>
      </c>
    </row>
    <row r="4" spans="1:15" ht="15.6" x14ac:dyDescent="0.3">
      <c r="A4" s="15" t="s">
        <v>26</v>
      </c>
      <c r="B4" s="6"/>
      <c r="C4" s="6"/>
      <c r="D4" s="6"/>
      <c r="E4" s="6"/>
      <c r="F4" s="6"/>
      <c r="G4" s="6"/>
      <c r="H4" s="6"/>
      <c r="I4" s="6"/>
      <c r="J4" s="6"/>
      <c r="K4" s="8"/>
      <c r="L4" s="6"/>
      <c r="M4" s="8"/>
      <c r="N4" s="6">
        <f t="shared" si="0"/>
        <v>0</v>
      </c>
      <c r="O4" s="16">
        <v>502711</v>
      </c>
    </row>
    <row r="5" spans="1:15" ht="15.6" x14ac:dyDescent="0.3">
      <c r="A5" s="15" t="s">
        <v>27</v>
      </c>
      <c r="B5" s="6">
        <v>200</v>
      </c>
      <c r="C5" s="6"/>
      <c r="D5" s="6"/>
      <c r="E5" s="6"/>
      <c r="F5" s="6"/>
      <c r="G5" s="6">
        <v>100</v>
      </c>
      <c r="H5" s="6"/>
      <c r="I5" s="6"/>
      <c r="J5" s="6"/>
      <c r="K5" s="8"/>
      <c r="L5" s="6"/>
      <c r="M5" s="8"/>
      <c r="N5" s="6">
        <f t="shared" si="0"/>
        <v>300</v>
      </c>
      <c r="O5" s="16">
        <v>502355</v>
      </c>
    </row>
    <row r="6" spans="1:15" ht="15.6" x14ac:dyDescent="0.3">
      <c r="A6" s="15" t="s">
        <v>28</v>
      </c>
      <c r="B6" s="6"/>
      <c r="C6" s="6"/>
      <c r="D6" s="6"/>
      <c r="E6" s="6">
        <v>89</v>
      </c>
      <c r="F6" s="6"/>
      <c r="G6" s="6"/>
      <c r="H6" s="6"/>
      <c r="I6" s="6"/>
      <c r="J6" s="6"/>
      <c r="K6" s="8"/>
      <c r="L6" s="6"/>
      <c r="M6" s="8"/>
      <c r="N6" s="6">
        <f t="shared" si="0"/>
        <v>89</v>
      </c>
      <c r="O6" s="16">
        <v>62434</v>
      </c>
    </row>
    <row r="7" spans="1:15" ht="15.6" x14ac:dyDescent="0.3">
      <c r="A7" s="15" t="s">
        <v>29</v>
      </c>
      <c r="B7" s="6">
        <v>125</v>
      </c>
      <c r="C7" s="6">
        <v>100</v>
      </c>
      <c r="D7" s="6"/>
      <c r="E7" s="6"/>
      <c r="F7" s="6">
        <v>125</v>
      </c>
      <c r="G7" s="6"/>
      <c r="H7" s="6"/>
      <c r="I7" s="6"/>
      <c r="J7" s="6"/>
      <c r="K7" s="8"/>
      <c r="L7" s="6"/>
      <c r="M7" s="8"/>
      <c r="N7" s="6">
        <f t="shared" si="0"/>
        <v>350</v>
      </c>
      <c r="O7" s="34" t="s">
        <v>97</v>
      </c>
    </row>
    <row r="8" spans="1:15" ht="15.6" x14ac:dyDescent="0.3">
      <c r="A8" s="15" t="s">
        <v>30</v>
      </c>
      <c r="B8" s="6"/>
      <c r="C8" s="6"/>
      <c r="D8" s="6">
        <v>50</v>
      </c>
      <c r="E8" s="6"/>
      <c r="F8" s="6"/>
      <c r="G8" s="6"/>
      <c r="H8" s="6"/>
      <c r="I8" s="6"/>
      <c r="J8" s="6"/>
      <c r="K8" s="8"/>
      <c r="L8" s="6"/>
      <c r="M8" s="8"/>
      <c r="N8" s="6">
        <f t="shared" si="0"/>
        <v>50</v>
      </c>
      <c r="O8" s="16">
        <v>3420</v>
      </c>
    </row>
    <row r="9" spans="1:15" ht="15.6" x14ac:dyDescent="0.3">
      <c r="A9" s="15" t="s">
        <v>30</v>
      </c>
      <c r="B9" s="6">
        <v>25</v>
      </c>
      <c r="C9" s="6" t="s">
        <v>94</v>
      </c>
      <c r="D9" s="6">
        <v>25</v>
      </c>
      <c r="E9" s="6"/>
      <c r="F9" s="6"/>
      <c r="G9" s="6">
        <v>75</v>
      </c>
      <c r="H9" s="6"/>
      <c r="I9" s="6"/>
      <c r="J9" s="6"/>
      <c r="K9" s="8"/>
      <c r="L9" s="6"/>
      <c r="M9" s="8"/>
      <c r="N9" s="6">
        <f t="shared" si="0"/>
        <v>125</v>
      </c>
      <c r="O9" s="16">
        <v>3422</v>
      </c>
    </row>
    <row r="10" spans="1:15" ht="15.6" x14ac:dyDescent="0.3">
      <c r="A10" s="15" t="s">
        <v>31</v>
      </c>
      <c r="B10" s="6"/>
      <c r="C10" s="6"/>
      <c r="D10" s="6"/>
      <c r="E10" s="6"/>
      <c r="F10" s="6"/>
      <c r="G10" s="6"/>
      <c r="H10" s="6"/>
      <c r="I10" s="6"/>
      <c r="J10" s="6"/>
      <c r="K10" s="8"/>
      <c r="L10" s="6"/>
      <c r="M10" s="8"/>
      <c r="N10" s="6">
        <f t="shared" si="0"/>
        <v>0</v>
      </c>
      <c r="O10" s="16">
        <v>66383</v>
      </c>
    </row>
    <row r="11" spans="1:15" ht="15.6" x14ac:dyDescent="0.3">
      <c r="A11" s="15" t="s">
        <v>32</v>
      </c>
      <c r="B11" s="6">
        <v>45</v>
      </c>
      <c r="C11" s="6"/>
      <c r="D11" s="6"/>
      <c r="E11" s="6"/>
      <c r="F11" s="6"/>
      <c r="G11" s="6"/>
      <c r="H11" s="6"/>
      <c r="I11" s="6"/>
      <c r="J11" s="6"/>
      <c r="K11" s="8"/>
      <c r="L11" s="6"/>
      <c r="M11" s="8"/>
      <c r="N11" s="6">
        <f t="shared" si="0"/>
        <v>45</v>
      </c>
      <c r="O11" s="16">
        <v>30566441</v>
      </c>
    </row>
    <row r="12" spans="1:15" ht="15.6" x14ac:dyDescent="0.3">
      <c r="A12" s="15" t="s">
        <v>33</v>
      </c>
      <c r="B12" s="6"/>
      <c r="C12" s="6"/>
      <c r="D12" s="6"/>
      <c r="E12" s="6"/>
      <c r="F12" s="6"/>
      <c r="G12" s="6"/>
      <c r="H12" s="6"/>
      <c r="I12" s="6"/>
      <c r="J12" s="6"/>
      <c r="K12" s="8"/>
      <c r="L12" s="6"/>
      <c r="M12" s="8"/>
      <c r="N12" s="6">
        <f t="shared" si="0"/>
        <v>0</v>
      </c>
      <c r="O12" s="16">
        <v>30666097</v>
      </c>
    </row>
    <row r="13" spans="1:15" ht="15.6" x14ac:dyDescent="0.3">
      <c r="A13" s="17" t="s">
        <v>34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  <c r="L13" s="18"/>
      <c r="M13" s="19"/>
      <c r="N13" s="18">
        <f t="shared" si="0"/>
        <v>0</v>
      </c>
      <c r="O13" s="20">
        <v>30643021</v>
      </c>
    </row>
    <row r="14" spans="1:15" ht="15.6" x14ac:dyDescent="0.3">
      <c r="A14" s="21" t="s">
        <v>0</v>
      </c>
      <c r="B14" s="6"/>
      <c r="C14" s="6"/>
      <c r="D14" s="6"/>
      <c r="E14" s="6"/>
      <c r="F14" s="6"/>
      <c r="G14" s="6"/>
      <c r="H14" s="6"/>
      <c r="I14" s="6">
        <v>60</v>
      </c>
      <c r="J14" s="6"/>
      <c r="K14" s="8"/>
      <c r="L14" s="6"/>
      <c r="M14" s="8"/>
      <c r="N14" s="6">
        <f t="shared" si="0"/>
        <v>60</v>
      </c>
      <c r="O14" s="22"/>
    </row>
    <row r="15" spans="1:15" ht="15.6" x14ac:dyDescent="0.3">
      <c r="A15" s="9" t="s">
        <v>14</v>
      </c>
      <c r="B15" s="10"/>
      <c r="C15" s="10"/>
      <c r="D15" s="10"/>
      <c r="E15" s="10"/>
      <c r="F15" s="10"/>
      <c r="G15" s="10"/>
      <c r="H15" s="10"/>
      <c r="I15" s="10"/>
      <c r="J15" s="10"/>
      <c r="K15" s="11"/>
      <c r="L15" s="10"/>
      <c r="M15" s="11"/>
      <c r="N15" s="12">
        <f>SUM(N3:N14)</f>
        <v>1212</v>
      </c>
      <c r="O1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1893-C235-4ED5-A130-B4A00350311A}">
  <dimension ref="A1:O14"/>
  <sheetViews>
    <sheetView workbookViewId="0">
      <selection activeCell="J11" sqref="J11"/>
    </sheetView>
  </sheetViews>
  <sheetFormatPr defaultColWidth="8.88671875" defaultRowHeight="15.6" x14ac:dyDescent="0.25"/>
  <cols>
    <col min="1" max="1" width="35.33203125" style="14" bestFit="1" customWidth="1"/>
    <col min="2" max="13" width="8.88671875" style="14"/>
    <col min="14" max="14" width="9" style="14" bestFit="1" customWidth="1"/>
    <col min="15" max="15" width="9.88671875" style="14" bestFit="1" customWidth="1"/>
    <col min="16" max="16384" width="8.88671875" style="14"/>
  </cols>
  <sheetData>
    <row r="1" spans="1:15" ht="16.2" thickBot="1" x14ac:dyDescent="0.35">
      <c r="A1" s="1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ht="16.8" thickTop="1" thickBot="1" x14ac:dyDescent="0.35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4" t="s">
        <v>13</v>
      </c>
      <c r="N2" s="3" t="s">
        <v>1</v>
      </c>
      <c r="O2" s="3" t="s">
        <v>24</v>
      </c>
    </row>
    <row r="3" spans="1:15" ht="16.2" thickTop="1" x14ac:dyDescent="0.3">
      <c r="A3" s="15" t="s">
        <v>15</v>
      </c>
      <c r="B3" s="6">
        <v>41.5</v>
      </c>
      <c r="C3" s="6"/>
      <c r="D3" s="7"/>
      <c r="E3" s="6"/>
      <c r="F3" s="6"/>
      <c r="G3" s="6"/>
      <c r="H3" s="6"/>
      <c r="I3" s="6"/>
      <c r="J3" s="6"/>
      <c r="K3" s="8"/>
      <c r="L3" s="6"/>
      <c r="M3" s="8"/>
      <c r="N3" s="6">
        <f t="shared" ref="N3:N13" si="0">SUM(B3:M3)</f>
        <v>41.5</v>
      </c>
      <c r="O3" s="16">
        <v>3384</v>
      </c>
    </row>
    <row r="4" spans="1:15" x14ac:dyDescent="0.3">
      <c r="A4" s="15" t="s">
        <v>16</v>
      </c>
      <c r="B4" s="6"/>
      <c r="C4" s="6"/>
      <c r="D4" s="6"/>
      <c r="E4" s="6"/>
      <c r="F4" s="6"/>
      <c r="G4" s="6"/>
      <c r="H4" s="6"/>
      <c r="I4" s="6"/>
      <c r="J4" s="6"/>
      <c r="K4" s="8"/>
      <c r="L4" s="6"/>
      <c r="M4" s="8"/>
      <c r="N4" s="6">
        <f t="shared" si="0"/>
        <v>0</v>
      </c>
      <c r="O4" s="16">
        <v>14149</v>
      </c>
    </row>
    <row r="5" spans="1:15" x14ac:dyDescent="0.3">
      <c r="A5" s="15" t="s">
        <v>17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8"/>
      <c r="N5" s="6">
        <f t="shared" si="0"/>
        <v>0</v>
      </c>
      <c r="O5" s="16">
        <v>30846055</v>
      </c>
    </row>
    <row r="6" spans="1:15" x14ac:dyDescent="0.3">
      <c r="A6" s="15" t="s">
        <v>18</v>
      </c>
      <c r="B6" s="6"/>
      <c r="C6" s="6"/>
      <c r="D6" s="6"/>
      <c r="E6" s="6"/>
      <c r="F6" s="6"/>
      <c r="G6" s="6"/>
      <c r="H6" s="6"/>
      <c r="I6" s="6"/>
      <c r="J6" s="6"/>
      <c r="K6" s="8"/>
      <c r="L6" s="6"/>
      <c r="M6" s="8"/>
      <c r="N6" s="6">
        <f t="shared" si="0"/>
        <v>0</v>
      </c>
      <c r="O6" s="16">
        <v>30715485</v>
      </c>
    </row>
    <row r="7" spans="1:15" x14ac:dyDescent="0.3">
      <c r="A7" s="15" t="s">
        <v>42</v>
      </c>
      <c r="B7" s="6"/>
      <c r="C7" s="6"/>
      <c r="D7" s="6"/>
      <c r="E7" s="6"/>
      <c r="F7" s="6"/>
      <c r="G7" s="6"/>
      <c r="H7" s="6"/>
      <c r="I7" s="6"/>
      <c r="J7" s="6"/>
      <c r="K7" s="8"/>
      <c r="L7" s="6"/>
      <c r="M7" s="8"/>
      <c r="N7" s="6">
        <f t="shared" si="0"/>
        <v>0</v>
      </c>
      <c r="O7" s="16">
        <v>30821146</v>
      </c>
    </row>
    <row r="8" spans="1:15" x14ac:dyDescent="0.3">
      <c r="A8" s="15" t="s">
        <v>19</v>
      </c>
      <c r="B8" s="6"/>
      <c r="C8" s="6"/>
      <c r="D8" s="6"/>
      <c r="E8" s="6"/>
      <c r="F8" s="6"/>
      <c r="G8" s="6"/>
      <c r="H8" s="6"/>
      <c r="I8" s="6"/>
      <c r="J8" s="6"/>
      <c r="K8" s="8"/>
      <c r="L8" s="6"/>
      <c r="M8" s="8"/>
      <c r="N8" s="6">
        <f t="shared" si="0"/>
        <v>0</v>
      </c>
      <c r="O8" s="16">
        <v>3388</v>
      </c>
    </row>
    <row r="9" spans="1:15" x14ac:dyDescent="0.3">
      <c r="A9" s="15" t="s">
        <v>20</v>
      </c>
      <c r="B9" s="6"/>
      <c r="C9" s="6">
        <v>60</v>
      </c>
      <c r="D9" s="6"/>
      <c r="E9" s="6"/>
      <c r="F9" s="6"/>
      <c r="G9" s="6"/>
      <c r="H9" s="6"/>
      <c r="I9" s="6"/>
      <c r="J9" s="6"/>
      <c r="K9" s="8"/>
      <c r="L9" s="6"/>
      <c r="M9" s="8"/>
      <c r="N9" s="6">
        <f t="shared" si="0"/>
        <v>60</v>
      </c>
      <c r="O9" s="16">
        <v>48023</v>
      </c>
    </row>
    <row r="10" spans="1:15" x14ac:dyDescent="0.3">
      <c r="A10" s="15" t="s">
        <v>21</v>
      </c>
      <c r="B10" s="6"/>
      <c r="C10" s="6"/>
      <c r="D10" s="6"/>
      <c r="E10" s="6"/>
      <c r="F10" s="6"/>
      <c r="G10" s="6"/>
      <c r="H10" s="6"/>
      <c r="I10" s="6"/>
      <c r="J10" s="6"/>
      <c r="K10" s="8"/>
      <c r="L10" s="6"/>
      <c r="M10" s="8"/>
      <c r="N10" s="6">
        <f t="shared" si="0"/>
        <v>0</v>
      </c>
      <c r="O10" s="16">
        <v>30828067</v>
      </c>
    </row>
    <row r="11" spans="1:15" x14ac:dyDescent="0.3">
      <c r="A11" s="15" t="s">
        <v>22</v>
      </c>
      <c r="B11" s="6"/>
      <c r="C11" s="6"/>
      <c r="D11" s="6"/>
      <c r="E11" s="6"/>
      <c r="F11" s="6"/>
      <c r="G11" s="6"/>
      <c r="H11" s="6"/>
      <c r="I11" s="6">
        <v>32</v>
      </c>
      <c r="J11" s="6"/>
      <c r="K11" s="8"/>
      <c r="L11" s="6"/>
      <c r="M11" s="8"/>
      <c r="N11" s="6">
        <f t="shared" si="0"/>
        <v>32</v>
      </c>
      <c r="O11" s="16">
        <v>3394</v>
      </c>
    </row>
    <row r="12" spans="1:15" x14ac:dyDescent="0.3">
      <c r="A12" s="15" t="s">
        <v>23</v>
      </c>
      <c r="B12" s="6">
        <v>20</v>
      </c>
      <c r="C12" s="6"/>
      <c r="D12" s="6"/>
      <c r="E12" s="6"/>
      <c r="F12" s="6"/>
      <c r="G12" s="6"/>
      <c r="H12" s="6"/>
      <c r="I12" s="6"/>
      <c r="J12" s="6"/>
      <c r="K12" s="8"/>
      <c r="L12" s="6"/>
      <c r="M12" s="8"/>
      <c r="N12" s="6">
        <f t="shared" si="0"/>
        <v>20</v>
      </c>
      <c r="O12" s="16">
        <v>61569</v>
      </c>
    </row>
    <row r="13" spans="1:15" x14ac:dyDescent="0.3">
      <c r="A13" s="21" t="s">
        <v>0</v>
      </c>
      <c r="B13" s="6"/>
      <c r="C13" s="6"/>
      <c r="D13" s="6"/>
      <c r="E13" s="6"/>
      <c r="F13" s="6"/>
      <c r="G13" s="6"/>
      <c r="H13" s="6"/>
      <c r="I13" s="6"/>
      <c r="J13" s="6"/>
      <c r="K13" s="8"/>
      <c r="L13" s="6"/>
      <c r="M13" s="8"/>
      <c r="N13" s="6">
        <f t="shared" si="0"/>
        <v>0</v>
      </c>
      <c r="O13" s="22"/>
    </row>
    <row r="14" spans="1:15" x14ac:dyDescent="0.3">
      <c r="A14" s="9" t="s">
        <v>14</v>
      </c>
      <c r="B14" s="10"/>
      <c r="C14" s="10"/>
      <c r="D14" s="10"/>
      <c r="E14" s="10"/>
      <c r="F14" s="10"/>
      <c r="G14" s="10"/>
      <c r="H14" s="10"/>
      <c r="I14" s="10"/>
      <c r="J14" s="10"/>
      <c r="K14" s="11"/>
      <c r="L14" s="10"/>
      <c r="M14" s="11"/>
      <c r="N14" s="12">
        <f>SUM(N3:N13)</f>
        <v>153.5</v>
      </c>
      <c r="O14" s="5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8B08-999E-4231-9044-BEE1899FA55D}">
  <dimension ref="A1:P21"/>
  <sheetViews>
    <sheetView workbookViewId="0">
      <selection activeCell="Q10" sqref="Q10"/>
    </sheetView>
  </sheetViews>
  <sheetFormatPr defaultRowHeight="13.2" x14ac:dyDescent="0.25"/>
  <cols>
    <col min="1" max="1" width="35.33203125" bestFit="1" customWidth="1"/>
    <col min="6" max="6" width="10.44140625" bestFit="1" customWidth="1"/>
    <col min="14" max="15" width="10.44140625" bestFit="1" customWidth="1"/>
    <col min="16" max="16" width="10.6640625" bestFit="1" customWidth="1"/>
  </cols>
  <sheetData>
    <row r="1" spans="1:15" ht="16.2" thickBot="1" x14ac:dyDescent="0.35">
      <c r="A1" s="1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16.8" thickTop="1" thickBot="1" x14ac:dyDescent="0.35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4" t="s">
        <v>13</v>
      </c>
      <c r="N2" s="3" t="s">
        <v>1</v>
      </c>
      <c r="O2" s="3" t="s">
        <v>24</v>
      </c>
    </row>
    <row r="3" spans="1:15" ht="16.2" thickTop="1" x14ac:dyDescent="0.3">
      <c r="A3" s="15" t="s">
        <v>43</v>
      </c>
      <c r="B3" s="6"/>
      <c r="C3" s="6"/>
      <c r="D3" s="7"/>
      <c r="E3" s="6">
        <v>15</v>
      </c>
      <c r="F3" s="6"/>
      <c r="G3" s="6"/>
      <c r="H3" s="6"/>
      <c r="I3" s="6"/>
      <c r="J3" s="6"/>
      <c r="K3" s="8"/>
      <c r="L3" s="6"/>
      <c r="M3" s="8"/>
      <c r="N3" s="6">
        <f t="shared" ref="N3:N20" si="0">SUM(B3:M3)</f>
        <v>15</v>
      </c>
      <c r="O3" s="16">
        <v>66020</v>
      </c>
    </row>
    <row r="4" spans="1:15" ht="15.6" x14ac:dyDescent="0.3">
      <c r="A4" s="15" t="s">
        <v>44</v>
      </c>
      <c r="B4" s="32">
        <v>84.4</v>
      </c>
      <c r="C4" s="6"/>
      <c r="D4" s="6"/>
      <c r="E4" s="6">
        <v>122</v>
      </c>
      <c r="F4" s="6"/>
      <c r="G4" s="6"/>
      <c r="H4" s="6">
        <v>81.2</v>
      </c>
      <c r="I4" s="6"/>
      <c r="J4" s="6"/>
      <c r="K4" s="8"/>
      <c r="L4" s="6"/>
      <c r="M4" s="8"/>
      <c r="N4" s="6">
        <f t="shared" si="0"/>
        <v>287.60000000000002</v>
      </c>
      <c r="O4" s="16">
        <v>30814640</v>
      </c>
    </row>
    <row r="5" spans="1:15" ht="15.6" x14ac:dyDescent="0.3">
      <c r="A5" s="15" t="s">
        <v>45</v>
      </c>
      <c r="B5" s="6">
        <v>15</v>
      </c>
      <c r="C5" s="6"/>
      <c r="D5" s="6"/>
      <c r="E5" s="6"/>
      <c r="F5" s="6"/>
      <c r="G5" s="6"/>
      <c r="H5" s="6"/>
      <c r="I5" s="6"/>
      <c r="J5" s="6"/>
      <c r="K5" s="8"/>
      <c r="L5" s="6"/>
      <c r="M5" s="8"/>
      <c r="N5" s="6">
        <f t="shared" si="0"/>
        <v>15</v>
      </c>
      <c r="O5" s="16">
        <v>3389</v>
      </c>
    </row>
    <row r="6" spans="1:15" ht="15.6" x14ac:dyDescent="0.3">
      <c r="A6" s="15" t="s">
        <v>46</v>
      </c>
      <c r="B6" s="6">
        <v>41.92</v>
      </c>
      <c r="C6" s="6"/>
      <c r="D6" s="6">
        <v>52.85</v>
      </c>
      <c r="E6" s="6"/>
      <c r="F6" s="6"/>
      <c r="G6" s="6">
        <v>28.08</v>
      </c>
      <c r="H6" s="6"/>
      <c r="I6" s="6"/>
      <c r="J6" s="6"/>
      <c r="K6" s="8"/>
      <c r="L6" s="6"/>
      <c r="M6" s="8"/>
      <c r="N6" s="6">
        <f t="shared" si="0"/>
        <v>122.85000000000001</v>
      </c>
      <c r="O6" s="16">
        <v>502539</v>
      </c>
    </row>
    <row r="7" spans="1:15" ht="15.6" x14ac:dyDescent="0.3">
      <c r="A7" s="15" t="s">
        <v>46</v>
      </c>
      <c r="B7" s="6">
        <v>41.92</v>
      </c>
      <c r="C7" s="6"/>
      <c r="D7" s="6"/>
      <c r="E7" s="6"/>
      <c r="F7" s="6"/>
      <c r="G7" s="6"/>
      <c r="H7" s="6"/>
      <c r="I7" s="6"/>
      <c r="J7" s="6"/>
      <c r="K7" s="8"/>
      <c r="L7" s="6"/>
      <c r="M7" s="8"/>
      <c r="N7" s="6">
        <f t="shared" ref="N7" si="1">SUM(B7:M7)</f>
        <v>41.92</v>
      </c>
      <c r="O7" s="16">
        <v>502539</v>
      </c>
    </row>
    <row r="8" spans="1:15" ht="15.6" x14ac:dyDescent="0.3">
      <c r="A8" s="15" t="s">
        <v>48</v>
      </c>
      <c r="B8" s="6"/>
      <c r="C8" s="6"/>
      <c r="D8" s="6"/>
      <c r="E8" s="6"/>
      <c r="F8" s="6"/>
      <c r="G8" s="6"/>
      <c r="H8" s="6"/>
      <c r="I8" s="6"/>
      <c r="J8" s="6"/>
      <c r="K8" s="8"/>
      <c r="L8" s="6"/>
      <c r="M8" s="8"/>
      <c r="N8" s="6">
        <f t="shared" si="0"/>
        <v>0</v>
      </c>
      <c r="O8" s="16">
        <v>30605709</v>
      </c>
    </row>
    <row r="9" spans="1:15" ht="15.6" x14ac:dyDescent="0.3">
      <c r="A9" s="15" t="s">
        <v>47</v>
      </c>
      <c r="B9" s="6">
        <v>48.6</v>
      </c>
      <c r="C9" s="6"/>
      <c r="D9" s="6"/>
      <c r="E9" s="6"/>
      <c r="F9" s="6">
        <v>38</v>
      </c>
      <c r="G9" s="6"/>
      <c r="H9" s="6"/>
      <c r="I9" s="6">
        <v>84</v>
      </c>
      <c r="J9" s="6"/>
      <c r="K9" s="8"/>
      <c r="L9" s="6"/>
      <c r="M9" s="8"/>
      <c r="N9" s="6">
        <f t="shared" si="0"/>
        <v>170.6</v>
      </c>
      <c r="O9" s="16">
        <v>503789</v>
      </c>
    </row>
    <row r="10" spans="1:15" ht="15.6" x14ac:dyDescent="0.3">
      <c r="A10" s="15" t="s">
        <v>49</v>
      </c>
      <c r="B10" s="6">
        <v>141.76</v>
      </c>
      <c r="C10" s="6">
        <v>21.39</v>
      </c>
      <c r="D10" s="6"/>
      <c r="E10" s="6"/>
      <c r="F10" s="6"/>
      <c r="G10" s="6">
        <v>143.91999999999999</v>
      </c>
      <c r="H10" s="6">
        <v>198.78</v>
      </c>
      <c r="I10" s="6"/>
      <c r="J10" s="6"/>
      <c r="K10" s="8"/>
      <c r="L10" s="6"/>
      <c r="M10" s="8"/>
      <c r="N10" s="6">
        <f t="shared" si="0"/>
        <v>505.84999999999991</v>
      </c>
      <c r="O10" s="16">
        <v>30561909</v>
      </c>
    </row>
    <row r="11" spans="1:15" ht="15.6" x14ac:dyDescent="0.3">
      <c r="A11" s="15" t="s">
        <v>50</v>
      </c>
      <c r="B11" s="6"/>
      <c r="C11" s="6"/>
      <c r="D11" s="6"/>
      <c r="E11" s="6"/>
      <c r="F11" s="6"/>
      <c r="G11" s="6"/>
      <c r="H11" s="6">
        <v>125.25</v>
      </c>
      <c r="I11" s="6"/>
      <c r="J11" s="6"/>
      <c r="K11" s="8"/>
      <c r="L11" s="6"/>
      <c r="M11" s="8"/>
      <c r="N11" s="6">
        <f t="shared" si="0"/>
        <v>125.25</v>
      </c>
      <c r="O11" s="16">
        <v>30564985</v>
      </c>
    </row>
    <row r="12" spans="1:15" ht="15.6" x14ac:dyDescent="0.3">
      <c r="A12" s="15" t="s">
        <v>51</v>
      </c>
      <c r="B12" s="6">
        <v>62.53</v>
      </c>
      <c r="C12" s="6"/>
      <c r="D12" s="6"/>
      <c r="E12" s="6">
        <v>40</v>
      </c>
      <c r="F12" s="6"/>
      <c r="G12" s="6">
        <v>90</v>
      </c>
      <c r="H12" s="6"/>
      <c r="I12" s="6"/>
      <c r="J12" s="6"/>
      <c r="K12" s="8"/>
      <c r="L12" s="6"/>
      <c r="M12" s="8"/>
      <c r="N12" s="6">
        <f t="shared" si="0"/>
        <v>192.53</v>
      </c>
      <c r="O12" s="16">
        <v>62315</v>
      </c>
    </row>
    <row r="13" spans="1:15" ht="15.6" x14ac:dyDescent="0.3">
      <c r="A13" s="15" t="s">
        <v>52</v>
      </c>
      <c r="B13" s="6"/>
      <c r="C13" s="6"/>
      <c r="D13" s="6"/>
      <c r="E13" s="6"/>
      <c r="F13" s="6"/>
      <c r="G13" s="6"/>
      <c r="H13" s="6"/>
      <c r="I13" s="6"/>
      <c r="J13" s="6"/>
      <c r="K13" s="8"/>
      <c r="L13" s="6"/>
      <c r="M13" s="8"/>
      <c r="N13" s="6">
        <f t="shared" si="0"/>
        <v>0</v>
      </c>
      <c r="O13" s="16">
        <v>30851044</v>
      </c>
    </row>
    <row r="14" spans="1:15" ht="15.6" x14ac:dyDescent="0.3">
      <c r="A14" s="15" t="s">
        <v>53</v>
      </c>
      <c r="B14" s="6"/>
      <c r="C14" s="6">
        <v>24</v>
      </c>
      <c r="D14" s="6"/>
      <c r="E14" s="6"/>
      <c r="F14" s="6"/>
      <c r="G14" s="6"/>
      <c r="H14" s="6"/>
      <c r="I14" s="6"/>
      <c r="J14" s="6"/>
      <c r="K14" s="8"/>
      <c r="L14" s="6"/>
      <c r="M14" s="8"/>
      <c r="N14" s="6">
        <f t="shared" si="0"/>
        <v>24</v>
      </c>
      <c r="O14" s="16">
        <v>503412</v>
      </c>
    </row>
    <row r="15" spans="1:15" ht="15.6" x14ac:dyDescent="0.3">
      <c r="A15" s="15" t="s">
        <v>54</v>
      </c>
      <c r="B15" s="6">
        <v>35.700000000000003</v>
      </c>
      <c r="C15" s="6"/>
      <c r="D15" s="6"/>
      <c r="E15" s="6">
        <v>45</v>
      </c>
      <c r="F15" s="6"/>
      <c r="G15" s="6"/>
      <c r="H15" s="6">
        <v>66</v>
      </c>
      <c r="I15" s="6"/>
      <c r="J15" s="6"/>
      <c r="K15" s="8"/>
      <c r="L15" s="6"/>
      <c r="M15" s="8"/>
      <c r="N15" s="6">
        <f t="shared" si="0"/>
        <v>146.69999999999999</v>
      </c>
      <c r="O15" s="16">
        <v>502795</v>
      </c>
    </row>
    <row r="16" spans="1:15" ht="15.6" x14ac:dyDescent="0.3">
      <c r="A16" s="15" t="s">
        <v>55</v>
      </c>
      <c r="B16" s="6"/>
      <c r="C16" s="6"/>
      <c r="D16" s="6"/>
      <c r="E16" s="6"/>
      <c r="F16" s="6"/>
      <c r="G16" s="6"/>
      <c r="H16" s="6"/>
      <c r="I16" s="6"/>
      <c r="J16" s="6"/>
      <c r="K16" s="8"/>
      <c r="L16" s="6"/>
      <c r="M16" s="8"/>
      <c r="N16" s="6">
        <f t="shared" si="0"/>
        <v>0</v>
      </c>
      <c r="O16" s="16">
        <v>3338</v>
      </c>
    </row>
    <row r="17" spans="1:16" ht="15.6" x14ac:dyDescent="0.3">
      <c r="A17" s="17" t="s">
        <v>86</v>
      </c>
      <c r="B17" s="18">
        <v>33</v>
      </c>
      <c r="C17" s="18"/>
      <c r="D17" s="18"/>
      <c r="E17" s="18"/>
      <c r="F17" s="18"/>
      <c r="G17" s="18"/>
      <c r="H17" s="18"/>
      <c r="I17" s="18"/>
      <c r="J17" s="18"/>
      <c r="K17" s="19"/>
      <c r="L17" s="18"/>
      <c r="M17" s="19"/>
      <c r="N17" s="6">
        <f t="shared" si="0"/>
        <v>33</v>
      </c>
      <c r="O17" s="20">
        <v>30732060</v>
      </c>
    </row>
    <row r="18" spans="1:16" ht="15.6" x14ac:dyDescent="0.3">
      <c r="A18" s="15" t="s">
        <v>56</v>
      </c>
      <c r="B18" s="6">
        <v>80</v>
      </c>
      <c r="C18" s="6"/>
      <c r="D18" s="6"/>
      <c r="E18" s="6"/>
      <c r="F18" s="6"/>
      <c r="G18" s="6"/>
      <c r="H18" s="6"/>
      <c r="I18" s="6"/>
      <c r="J18" s="6"/>
      <c r="K18" s="8"/>
      <c r="L18" s="6"/>
      <c r="M18" s="8"/>
      <c r="N18" s="6">
        <f t="shared" si="0"/>
        <v>80</v>
      </c>
      <c r="O18" s="16">
        <v>504118</v>
      </c>
    </row>
    <row r="19" spans="1:16" ht="15.6" x14ac:dyDescent="0.3">
      <c r="A19" s="15" t="s">
        <v>93</v>
      </c>
      <c r="B19" s="6" t="s">
        <v>94</v>
      </c>
      <c r="C19" s="6">
        <v>70</v>
      </c>
      <c r="D19" s="6"/>
      <c r="E19" s="6"/>
      <c r="F19" s="6"/>
      <c r="G19" s="6"/>
      <c r="H19" s="6"/>
      <c r="I19" s="6"/>
      <c r="J19" s="6"/>
      <c r="K19" s="8"/>
      <c r="L19" s="6"/>
      <c r="M19" s="8"/>
      <c r="N19" s="6">
        <f t="shared" si="0"/>
        <v>70</v>
      </c>
      <c r="O19" s="16">
        <v>65838</v>
      </c>
      <c r="P19" s="27"/>
    </row>
    <row r="20" spans="1:16" ht="15.6" x14ac:dyDescent="0.3">
      <c r="A20" s="21" t="s">
        <v>0</v>
      </c>
      <c r="B20" s="6"/>
      <c r="C20" s="6"/>
      <c r="D20" s="6"/>
      <c r="E20" s="6"/>
      <c r="F20" s="6">
        <v>1120</v>
      </c>
      <c r="G20" s="6"/>
      <c r="H20" s="6"/>
      <c r="I20" s="6"/>
      <c r="J20" s="6"/>
      <c r="K20" s="8"/>
      <c r="L20" s="6"/>
      <c r="M20" s="8"/>
      <c r="N20" s="6">
        <f t="shared" si="0"/>
        <v>1120</v>
      </c>
      <c r="O20" s="22"/>
    </row>
    <row r="21" spans="1:16" ht="15.6" x14ac:dyDescent="0.3">
      <c r="A21" s="9" t="s">
        <v>14</v>
      </c>
      <c r="B21" s="10"/>
      <c r="C21" s="10"/>
      <c r="D21" s="10"/>
      <c r="E21" s="10"/>
      <c r="F21" s="10"/>
      <c r="G21" s="10"/>
      <c r="H21" s="10"/>
      <c r="I21" s="10"/>
      <c r="J21" s="10"/>
      <c r="K21" s="11"/>
      <c r="L21" s="10"/>
      <c r="M21" s="11"/>
      <c r="N21" s="12">
        <f>SUM(N3:N20)</f>
        <v>2950.3</v>
      </c>
      <c r="O21" s="5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C832-A6F3-4553-9451-E6C813F17909}">
  <dimension ref="A1:O14"/>
  <sheetViews>
    <sheetView workbookViewId="0">
      <selection activeCell="O3" sqref="O3"/>
    </sheetView>
  </sheetViews>
  <sheetFormatPr defaultRowHeight="13.2" x14ac:dyDescent="0.25"/>
  <cols>
    <col min="1" max="1" width="35.33203125" bestFit="1" customWidth="1"/>
    <col min="14" max="14" width="9" bestFit="1" customWidth="1"/>
    <col min="15" max="15" width="9.88671875" bestFit="1" customWidth="1"/>
  </cols>
  <sheetData>
    <row r="1" spans="1:15" ht="16.2" thickBot="1" x14ac:dyDescent="0.35">
      <c r="A1" s="1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16.8" thickTop="1" thickBot="1" x14ac:dyDescent="0.35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4" t="s">
        <v>13</v>
      </c>
      <c r="N2" s="3" t="s">
        <v>1</v>
      </c>
      <c r="O2" s="3" t="s">
        <v>24</v>
      </c>
    </row>
    <row r="3" spans="1:15" ht="16.2" thickTop="1" x14ac:dyDescent="0.3">
      <c r="A3" s="15" t="s">
        <v>57</v>
      </c>
      <c r="B3" s="6">
        <v>25</v>
      </c>
      <c r="C3" s="6"/>
      <c r="D3" s="7"/>
      <c r="E3" s="6"/>
      <c r="F3" s="6"/>
      <c r="G3" s="6">
        <v>39.950000000000003</v>
      </c>
      <c r="H3" s="6"/>
      <c r="I3" s="6"/>
      <c r="J3" s="6"/>
      <c r="K3" s="8"/>
      <c r="L3" s="6"/>
      <c r="M3" s="8"/>
      <c r="N3" s="6">
        <f t="shared" ref="N3:N13" si="0">SUM(B3:M3)</f>
        <v>64.95</v>
      </c>
      <c r="O3" s="16">
        <v>502687</v>
      </c>
    </row>
    <row r="4" spans="1:15" ht="15.6" x14ac:dyDescent="0.3">
      <c r="A4" s="15" t="s">
        <v>58</v>
      </c>
      <c r="B4" s="6"/>
      <c r="C4" s="6"/>
      <c r="D4" s="6"/>
      <c r="E4" s="6"/>
      <c r="F4" s="6"/>
      <c r="G4" s="6"/>
      <c r="H4" s="6"/>
      <c r="I4" s="6"/>
      <c r="J4" s="6"/>
      <c r="K4" s="8"/>
      <c r="L4" s="6"/>
      <c r="M4" s="8"/>
      <c r="N4" s="6">
        <f t="shared" si="0"/>
        <v>0</v>
      </c>
      <c r="O4" s="16">
        <v>26714</v>
      </c>
    </row>
    <row r="5" spans="1:15" ht="15.6" x14ac:dyDescent="0.3">
      <c r="A5" s="15" t="s">
        <v>59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8"/>
      <c r="N5" s="6">
        <f t="shared" si="0"/>
        <v>0</v>
      </c>
      <c r="O5" s="16">
        <v>500427</v>
      </c>
    </row>
    <row r="6" spans="1:15" ht="15.6" x14ac:dyDescent="0.3">
      <c r="A6" s="15" t="s">
        <v>60</v>
      </c>
      <c r="B6" s="6"/>
      <c r="C6" s="6"/>
      <c r="D6" s="6"/>
      <c r="E6" s="6"/>
      <c r="F6" s="6"/>
      <c r="G6" s="6"/>
      <c r="H6" s="6"/>
      <c r="I6" s="6"/>
      <c r="J6" s="6"/>
      <c r="K6" s="8"/>
      <c r="L6" s="6"/>
      <c r="M6" s="8"/>
      <c r="N6" s="6">
        <f t="shared" si="0"/>
        <v>0</v>
      </c>
      <c r="O6" s="16">
        <v>24707</v>
      </c>
    </row>
    <row r="7" spans="1:15" ht="15.6" x14ac:dyDescent="0.3">
      <c r="A7" s="15" t="s">
        <v>85</v>
      </c>
      <c r="B7" s="6">
        <v>25</v>
      </c>
      <c r="C7" s="6"/>
      <c r="D7" s="6"/>
      <c r="E7" s="6"/>
      <c r="F7" s="6"/>
      <c r="G7" s="6"/>
      <c r="H7" s="6"/>
      <c r="I7" s="6"/>
      <c r="J7" s="6"/>
      <c r="K7" s="8"/>
      <c r="L7" s="6"/>
      <c r="M7" s="8"/>
      <c r="N7" s="6">
        <f t="shared" si="0"/>
        <v>25</v>
      </c>
      <c r="O7" s="16">
        <v>30842567</v>
      </c>
    </row>
    <row r="8" spans="1:15" ht="15.6" x14ac:dyDescent="0.3">
      <c r="A8" s="15" t="s">
        <v>61</v>
      </c>
      <c r="B8" s="6"/>
      <c r="C8" s="6"/>
      <c r="D8" s="6"/>
      <c r="E8" s="6"/>
      <c r="F8" s="6">
        <v>157.08000000000001</v>
      </c>
      <c r="G8" s="6"/>
      <c r="H8" s="6"/>
      <c r="I8" s="6"/>
      <c r="J8" s="6"/>
      <c r="K8" s="8"/>
      <c r="L8" s="6"/>
      <c r="M8" s="8"/>
      <c r="N8" s="6">
        <f t="shared" si="0"/>
        <v>157.08000000000001</v>
      </c>
      <c r="O8" s="16">
        <v>30784464</v>
      </c>
    </row>
    <row r="9" spans="1:15" ht="15.6" x14ac:dyDescent="0.3">
      <c r="A9" s="15" t="s">
        <v>62</v>
      </c>
      <c r="B9" s="6"/>
      <c r="C9" s="6"/>
      <c r="D9" s="6"/>
      <c r="E9" s="6"/>
      <c r="F9" s="6"/>
      <c r="G9" s="6"/>
      <c r="H9" s="6"/>
      <c r="I9" s="6"/>
      <c r="J9" s="6"/>
      <c r="K9" s="8"/>
      <c r="L9" s="6"/>
      <c r="M9" s="8"/>
      <c r="N9" s="6">
        <f t="shared" si="0"/>
        <v>0</v>
      </c>
      <c r="O9" s="16">
        <v>3426</v>
      </c>
    </row>
    <row r="10" spans="1:15" ht="15.6" x14ac:dyDescent="0.3">
      <c r="A10" s="15" t="s">
        <v>63</v>
      </c>
      <c r="B10" s="6"/>
      <c r="C10" s="6"/>
      <c r="D10" s="6"/>
      <c r="E10" s="6"/>
      <c r="F10" s="6"/>
      <c r="G10" s="6"/>
      <c r="H10" s="6"/>
      <c r="I10" s="6"/>
      <c r="J10" s="6"/>
      <c r="K10" s="8"/>
      <c r="L10" s="6"/>
      <c r="M10" s="8"/>
      <c r="N10" s="6">
        <f t="shared" si="0"/>
        <v>0</v>
      </c>
      <c r="O10" s="16">
        <v>35113</v>
      </c>
    </row>
    <row r="11" spans="1:15" ht="15.6" x14ac:dyDescent="0.3">
      <c r="A11" s="15" t="s">
        <v>64</v>
      </c>
      <c r="B11" s="6"/>
      <c r="C11" s="6"/>
      <c r="D11" s="6"/>
      <c r="E11" s="6"/>
      <c r="F11" s="6"/>
      <c r="G11" s="6"/>
      <c r="H11" s="6"/>
      <c r="I11" s="6"/>
      <c r="J11" s="6"/>
      <c r="K11" s="8"/>
      <c r="L11" s="6"/>
      <c r="M11" s="8"/>
      <c r="N11" s="6">
        <f t="shared" si="0"/>
        <v>0</v>
      </c>
      <c r="O11" s="16">
        <v>30520616</v>
      </c>
    </row>
    <row r="12" spans="1:15" ht="15.6" x14ac:dyDescent="0.3">
      <c r="A12" s="17" t="s">
        <v>65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  <c r="L12" s="18"/>
      <c r="M12" s="19"/>
      <c r="N12" s="18">
        <f t="shared" si="0"/>
        <v>0</v>
      </c>
      <c r="O12" s="20">
        <v>30818103</v>
      </c>
    </row>
    <row r="13" spans="1:15" ht="15.6" x14ac:dyDescent="0.3">
      <c r="A13" s="21" t="s">
        <v>0</v>
      </c>
      <c r="B13" s="6"/>
      <c r="C13" s="6"/>
      <c r="D13" s="6"/>
      <c r="E13" s="6"/>
      <c r="F13" s="6"/>
      <c r="G13" s="6"/>
      <c r="H13" s="6"/>
      <c r="I13" s="6"/>
      <c r="J13" s="6"/>
      <c r="K13" s="8"/>
      <c r="L13" s="6"/>
      <c r="M13" s="8"/>
      <c r="N13" s="6">
        <f t="shared" si="0"/>
        <v>0</v>
      </c>
      <c r="O13" s="22"/>
    </row>
    <row r="14" spans="1:15" ht="15.6" x14ac:dyDescent="0.3">
      <c r="A14" s="9" t="s">
        <v>14</v>
      </c>
      <c r="B14" s="10"/>
      <c r="C14" s="10"/>
      <c r="D14" s="10"/>
      <c r="E14" s="10"/>
      <c r="F14" s="10"/>
      <c r="G14" s="10"/>
      <c r="H14" s="10"/>
      <c r="I14" s="10"/>
      <c r="J14" s="10"/>
      <c r="K14" s="11"/>
      <c r="L14" s="10"/>
      <c r="M14" s="11"/>
      <c r="N14" s="12">
        <f>SUM(N3:N13)</f>
        <v>247.03000000000003</v>
      </c>
      <c r="O14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D37B-B2A9-4ED6-A187-0D9C8F8132B1}">
  <dimension ref="A1:O9"/>
  <sheetViews>
    <sheetView workbookViewId="0">
      <selection activeCell="I6" sqref="I6"/>
    </sheetView>
  </sheetViews>
  <sheetFormatPr defaultRowHeight="13.2" x14ac:dyDescent="0.25"/>
  <cols>
    <col min="1" max="1" width="35.33203125" bestFit="1" customWidth="1"/>
    <col min="14" max="14" width="9" bestFit="1" customWidth="1"/>
    <col min="15" max="15" width="9.88671875" bestFit="1" customWidth="1"/>
  </cols>
  <sheetData>
    <row r="1" spans="1:15" ht="16.2" thickBot="1" x14ac:dyDescent="0.35">
      <c r="A1" s="1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16.8" thickTop="1" thickBot="1" x14ac:dyDescent="0.35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4" t="s">
        <v>13</v>
      </c>
      <c r="N2" s="3" t="s">
        <v>1</v>
      </c>
      <c r="O2" s="3" t="s">
        <v>24</v>
      </c>
    </row>
    <row r="3" spans="1:15" ht="16.2" thickTop="1" x14ac:dyDescent="0.3">
      <c r="A3" s="15" t="s">
        <v>66</v>
      </c>
      <c r="B3" s="6"/>
      <c r="C3" s="6"/>
      <c r="D3" s="7"/>
      <c r="E3" s="6"/>
      <c r="F3" s="6"/>
      <c r="G3" s="6"/>
      <c r="H3" s="6"/>
      <c r="I3" s="6"/>
      <c r="J3" s="6"/>
      <c r="K3" s="8"/>
      <c r="L3" s="6"/>
      <c r="M3" s="8"/>
      <c r="N3" s="6">
        <f t="shared" ref="N3:N8" si="0">SUM(B3:M3)</f>
        <v>0</v>
      </c>
      <c r="O3" s="16">
        <v>3403</v>
      </c>
    </row>
    <row r="4" spans="1:15" ht="15.6" x14ac:dyDescent="0.3">
      <c r="A4" s="15" t="s">
        <v>67</v>
      </c>
      <c r="B4" s="6"/>
      <c r="C4" s="6">
        <v>18.7</v>
      </c>
      <c r="D4" s="6"/>
      <c r="E4" s="6"/>
      <c r="F4" s="6"/>
      <c r="G4" s="6">
        <v>25.95</v>
      </c>
      <c r="H4" s="6"/>
      <c r="I4" s="6"/>
      <c r="J4" s="6"/>
      <c r="K4" s="8"/>
      <c r="L4" s="6"/>
      <c r="M4" s="8"/>
      <c r="N4" s="6">
        <f t="shared" si="0"/>
        <v>44.65</v>
      </c>
      <c r="O4" s="16">
        <v>30788</v>
      </c>
    </row>
    <row r="5" spans="1:15" ht="15.6" x14ac:dyDescent="0.3">
      <c r="A5" s="15" t="s">
        <v>68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8"/>
      <c r="N5" s="6">
        <f t="shared" si="0"/>
        <v>0</v>
      </c>
      <c r="O5" s="16">
        <v>30856505</v>
      </c>
    </row>
    <row r="6" spans="1:15" ht="15.6" x14ac:dyDescent="0.3">
      <c r="A6" s="15" t="s">
        <v>69</v>
      </c>
      <c r="B6" s="6">
        <v>5</v>
      </c>
      <c r="C6" s="6"/>
      <c r="D6" s="6">
        <v>5</v>
      </c>
      <c r="E6" s="6"/>
      <c r="F6" s="6"/>
      <c r="G6" s="6"/>
      <c r="H6" s="6">
        <v>4</v>
      </c>
      <c r="I6" s="6"/>
      <c r="J6" s="6"/>
      <c r="K6" s="8"/>
      <c r="L6" s="6"/>
      <c r="M6" s="8"/>
      <c r="N6" s="6">
        <f t="shared" si="0"/>
        <v>14</v>
      </c>
      <c r="O6" s="16">
        <v>48198</v>
      </c>
    </row>
    <row r="7" spans="1:15" ht="15.6" x14ac:dyDescent="0.3">
      <c r="A7" s="17" t="s">
        <v>70</v>
      </c>
      <c r="B7" s="18">
        <v>50</v>
      </c>
      <c r="C7" s="18"/>
      <c r="D7" s="18"/>
      <c r="E7" s="18">
        <v>50</v>
      </c>
      <c r="F7" s="18"/>
      <c r="G7" s="18">
        <v>50</v>
      </c>
      <c r="H7" s="18"/>
      <c r="I7" s="18"/>
      <c r="J7" s="18"/>
      <c r="K7" s="19"/>
      <c r="L7" s="18"/>
      <c r="M7" s="19"/>
      <c r="N7" s="18">
        <f t="shared" si="0"/>
        <v>150</v>
      </c>
      <c r="O7" s="20">
        <v>36305</v>
      </c>
    </row>
    <row r="8" spans="1:15" ht="15.6" x14ac:dyDescent="0.3">
      <c r="A8" s="21" t="s">
        <v>0</v>
      </c>
      <c r="B8" s="6"/>
      <c r="C8" s="6"/>
      <c r="D8" s="6"/>
      <c r="E8" s="6"/>
      <c r="F8" s="6"/>
      <c r="G8" s="6"/>
      <c r="H8" s="6">
        <v>50</v>
      </c>
      <c r="I8" s="6"/>
      <c r="J8" s="6"/>
      <c r="K8" s="8"/>
      <c r="L8" s="6"/>
      <c r="M8" s="8"/>
      <c r="N8" s="6">
        <f t="shared" si="0"/>
        <v>50</v>
      </c>
      <c r="O8" s="22"/>
    </row>
    <row r="9" spans="1:15" ht="15.6" x14ac:dyDescent="0.3">
      <c r="A9" s="9" t="s">
        <v>14</v>
      </c>
      <c r="B9" s="10"/>
      <c r="C9" s="10"/>
      <c r="D9" s="10"/>
      <c r="E9" s="10"/>
      <c r="F9" s="10"/>
      <c r="G9" s="10"/>
      <c r="H9" s="10"/>
      <c r="I9" s="10"/>
      <c r="J9" s="10"/>
      <c r="K9" s="11"/>
      <c r="L9" s="10"/>
      <c r="M9" s="11"/>
      <c r="N9" s="12">
        <f>SUM(N3:N8)</f>
        <v>258.64999999999998</v>
      </c>
      <c r="O9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2A30-E850-4473-9D36-FBD8CFA9506A}">
  <dimension ref="A1:O10"/>
  <sheetViews>
    <sheetView workbookViewId="0">
      <selection activeCell="A7" sqref="A7"/>
    </sheetView>
  </sheetViews>
  <sheetFormatPr defaultRowHeight="13.2" x14ac:dyDescent="0.25"/>
  <cols>
    <col min="1" max="1" width="35.33203125" bestFit="1" customWidth="1"/>
    <col min="14" max="14" width="9" bestFit="1" customWidth="1"/>
    <col min="15" max="15" width="9.88671875" bestFit="1" customWidth="1"/>
  </cols>
  <sheetData>
    <row r="1" spans="1:15" ht="16.2" thickBot="1" x14ac:dyDescent="0.35">
      <c r="A1" s="1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16.8" thickTop="1" thickBot="1" x14ac:dyDescent="0.35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4" t="s">
        <v>13</v>
      </c>
      <c r="N2" s="3" t="s">
        <v>1</v>
      </c>
      <c r="O2" s="3" t="s">
        <v>24</v>
      </c>
    </row>
    <row r="3" spans="1:15" ht="16.2" thickTop="1" x14ac:dyDescent="0.3">
      <c r="A3" s="15" t="s">
        <v>71</v>
      </c>
      <c r="B3" s="6"/>
      <c r="C3" s="6"/>
      <c r="D3" s="7"/>
      <c r="E3" s="6"/>
      <c r="F3" s="6"/>
      <c r="G3" s="6"/>
      <c r="H3" s="6"/>
      <c r="I3" s="6"/>
      <c r="J3" s="6"/>
      <c r="K3" s="8"/>
      <c r="L3" s="6"/>
      <c r="M3" s="8"/>
      <c r="N3" s="6">
        <f t="shared" ref="N3:N9" si="0">SUM(B3:M3)</f>
        <v>0</v>
      </c>
      <c r="O3" s="16">
        <v>30862018</v>
      </c>
    </row>
    <row r="4" spans="1:15" ht="15.6" x14ac:dyDescent="0.3">
      <c r="A4" s="15" t="s">
        <v>72</v>
      </c>
      <c r="B4" s="6"/>
      <c r="C4" s="6"/>
      <c r="D4" s="6"/>
      <c r="E4" s="6"/>
      <c r="F4" s="6"/>
      <c r="G4" s="6"/>
      <c r="H4" s="6"/>
      <c r="I4" s="6"/>
      <c r="J4" s="6"/>
      <c r="K4" s="8"/>
      <c r="L4" s="6"/>
      <c r="M4" s="8"/>
      <c r="N4" s="6">
        <f t="shared" si="0"/>
        <v>0</v>
      </c>
      <c r="O4" s="16">
        <v>3376</v>
      </c>
    </row>
    <row r="5" spans="1:15" ht="15.6" x14ac:dyDescent="0.3">
      <c r="A5" s="15" t="s">
        <v>73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8"/>
      <c r="N5" s="6">
        <f t="shared" si="0"/>
        <v>0</v>
      </c>
      <c r="O5" s="16">
        <v>30684439</v>
      </c>
    </row>
    <row r="6" spans="1:15" ht="15.6" x14ac:dyDescent="0.3">
      <c r="A6" s="15" t="s">
        <v>74</v>
      </c>
      <c r="B6" s="6"/>
      <c r="C6" s="6"/>
      <c r="D6" s="6"/>
      <c r="E6" s="6"/>
      <c r="F6" s="6"/>
      <c r="G6" s="6"/>
      <c r="H6" s="6"/>
      <c r="I6" s="6"/>
      <c r="J6" s="6"/>
      <c r="K6" s="8"/>
      <c r="L6" s="6"/>
      <c r="M6" s="8"/>
      <c r="N6" s="6">
        <f t="shared" si="0"/>
        <v>0</v>
      </c>
      <c r="O6" s="16">
        <v>3417</v>
      </c>
    </row>
    <row r="7" spans="1:15" ht="15.6" customHeight="1" x14ac:dyDescent="0.3">
      <c r="A7" s="15" t="s">
        <v>75</v>
      </c>
      <c r="B7" s="6"/>
      <c r="C7" s="6"/>
      <c r="D7" s="6"/>
      <c r="E7" s="6"/>
      <c r="F7" s="6"/>
      <c r="G7" s="6"/>
      <c r="H7" s="6"/>
      <c r="I7" s="6"/>
      <c r="J7" s="6"/>
      <c r="K7" s="8"/>
      <c r="L7" s="6"/>
      <c r="M7" s="8"/>
      <c r="N7" s="6">
        <f t="shared" si="0"/>
        <v>0</v>
      </c>
      <c r="O7" s="16">
        <v>37923</v>
      </c>
    </row>
    <row r="8" spans="1:15" ht="15.6" x14ac:dyDescent="0.3">
      <c r="A8" s="17" t="s">
        <v>76</v>
      </c>
      <c r="B8" s="18"/>
      <c r="C8" s="18"/>
      <c r="D8" s="18"/>
      <c r="E8" s="18"/>
      <c r="F8" s="18"/>
      <c r="G8" s="18"/>
      <c r="H8" s="18"/>
      <c r="I8" s="18"/>
      <c r="J8" s="18"/>
      <c r="K8" s="19"/>
      <c r="L8" s="18"/>
      <c r="M8" s="19"/>
      <c r="N8" s="18">
        <f t="shared" si="0"/>
        <v>0</v>
      </c>
      <c r="O8" s="20">
        <v>64378</v>
      </c>
    </row>
    <row r="9" spans="1:15" ht="15.6" x14ac:dyDescent="0.3">
      <c r="A9" s="21" t="s">
        <v>0</v>
      </c>
      <c r="B9" s="6"/>
      <c r="C9" s="6"/>
      <c r="D9" s="6"/>
      <c r="E9" s="6"/>
      <c r="F9" s="6"/>
      <c r="G9" s="6"/>
      <c r="H9" s="6"/>
      <c r="I9" s="6"/>
      <c r="J9" s="6"/>
      <c r="K9" s="8"/>
      <c r="L9" s="6"/>
      <c r="M9" s="8"/>
      <c r="N9" s="6">
        <f t="shared" si="0"/>
        <v>0</v>
      </c>
      <c r="O9" s="22"/>
    </row>
    <row r="10" spans="1:15" ht="15.6" x14ac:dyDescent="0.3">
      <c r="A10" s="9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  <c r="L10" s="10"/>
      <c r="M10" s="11"/>
      <c r="N10" s="12">
        <f>SUM(N3:N9)</f>
        <v>0</v>
      </c>
      <c r="O10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CACFE-957D-4DCA-B957-CD2079538CE9}">
  <dimension ref="A1:O12"/>
  <sheetViews>
    <sheetView tabSelected="1" workbookViewId="0">
      <selection activeCell="J7" sqref="J7"/>
    </sheetView>
  </sheetViews>
  <sheetFormatPr defaultRowHeight="13.2" x14ac:dyDescent="0.25"/>
  <cols>
    <col min="1" max="1" width="41.5546875" customWidth="1"/>
    <col min="14" max="14" width="9" bestFit="1" customWidth="1"/>
    <col min="15" max="15" width="9.88671875" bestFit="1" customWidth="1"/>
  </cols>
  <sheetData>
    <row r="1" spans="1:15" ht="16.2" thickBot="1" x14ac:dyDescent="0.35">
      <c r="A1" s="1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16.8" thickTop="1" thickBot="1" x14ac:dyDescent="0.35">
      <c r="A2" s="9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4" t="s">
        <v>13</v>
      </c>
      <c r="N2" s="3" t="s">
        <v>1</v>
      </c>
      <c r="O2" s="3" t="s">
        <v>24</v>
      </c>
    </row>
    <row r="3" spans="1:15" ht="16.2" thickTop="1" x14ac:dyDescent="0.3">
      <c r="A3" s="21" t="s">
        <v>77</v>
      </c>
      <c r="B3" s="6"/>
      <c r="C3" s="6"/>
      <c r="D3" s="7"/>
      <c r="E3" s="6"/>
      <c r="F3" s="6"/>
      <c r="G3" s="6"/>
      <c r="H3" s="6"/>
      <c r="I3" s="6"/>
      <c r="J3" s="6"/>
      <c r="K3" s="8"/>
      <c r="L3" s="6"/>
      <c r="M3" s="8"/>
      <c r="N3" s="6">
        <f t="shared" ref="N3:N11" si="0">SUM(B3:M3)</f>
        <v>0</v>
      </c>
      <c r="O3" s="16">
        <v>30511225</v>
      </c>
    </row>
    <row r="4" spans="1:15" ht="15.6" x14ac:dyDescent="0.3">
      <c r="A4" s="21" t="s">
        <v>78</v>
      </c>
      <c r="B4" s="6">
        <v>50</v>
      </c>
      <c r="C4" s="6"/>
      <c r="D4" s="6"/>
      <c r="E4" s="6">
        <v>50</v>
      </c>
      <c r="F4" s="6"/>
      <c r="G4" s="6">
        <v>50</v>
      </c>
      <c r="H4" s="6"/>
      <c r="I4" s="6"/>
      <c r="J4" s="6"/>
      <c r="K4" s="8"/>
      <c r="L4" s="6"/>
      <c r="M4" s="8"/>
      <c r="N4" s="6">
        <f t="shared" si="0"/>
        <v>150</v>
      </c>
      <c r="O4" s="16">
        <v>46331</v>
      </c>
    </row>
    <row r="5" spans="1:15" ht="15.6" x14ac:dyDescent="0.3">
      <c r="A5" s="21" t="s">
        <v>79</v>
      </c>
      <c r="B5" s="6"/>
      <c r="C5" s="6"/>
      <c r="D5" s="6"/>
      <c r="E5" s="6">
        <v>25</v>
      </c>
      <c r="F5" s="6"/>
      <c r="G5" s="6"/>
      <c r="H5" s="6"/>
      <c r="I5" s="6"/>
      <c r="J5" s="6"/>
      <c r="K5" s="8"/>
      <c r="L5" s="6"/>
      <c r="M5" s="8"/>
      <c r="N5" s="6">
        <f t="shared" si="0"/>
        <v>25</v>
      </c>
      <c r="O5" s="16">
        <v>30541795</v>
      </c>
    </row>
    <row r="6" spans="1:15" ht="15.6" x14ac:dyDescent="0.3">
      <c r="A6" s="21" t="s">
        <v>80</v>
      </c>
      <c r="B6" s="6"/>
      <c r="C6" s="6"/>
      <c r="D6" s="6"/>
      <c r="E6" s="6"/>
      <c r="F6" s="6"/>
      <c r="G6" s="6"/>
      <c r="H6" s="6"/>
      <c r="I6" s="6">
        <v>50</v>
      </c>
      <c r="J6" s="6"/>
      <c r="K6" s="8"/>
      <c r="L6" s="6"/>
      <c r="M6" s="8"/>
      <c r="N6" s="6">
        <f t="shared" si="0"/>
        <v>50</v>
      </c>
      <c r="O6" s="16">
        <v>62297</v>
      </c>
    </row>
    <row r="7" spans="1:15" ht="15.6" x14ac:dyDescent="0.3">
      <c r="A7" s="21" t="s">
        <v>81</v>
      </c>
      <c r="B7" s="6">
        <v>50</v>
      </c>
      <c r="C7" s="6"/>
      <c r="D7" s="6"/>
      <c r="E7" s="6"/>
      <c r="F7" s="6"/>
      <c r="G7" s="6"/>
      <c r="H7" s="6"/>
      <c r="I7" s="6">
        <v>50</v>
      </c>
      <c r="J7" s="6"/>
      <c r="K7" s="8"/>
      <c r="L7" s="6"/>
      <c r="M7" s="8"/>
      <c r="N7" s="6">
        <f t="shared" si="0"/>
        <v>100</v>
      </c>
      <c r="O7" s="16">
        <v>30556430</v>
      </c>
    </row>
    <row r="8" spans="1:15" ht="15.6" x14ac:dyDescent="0.3">
      <c r="A8" s="21" t="s">
        <v>63</v>
      </c>
      <c r="B8" s="6">
        <v>50</v>
      </c>
      <c r="C8" s="6"/>
      <c r="D8" s="6"/>
      <c r="E8" s="6"/>
      <c r="F8" s="6"/>
      <c r="G8" s="6"/>
      <c r="H8" s="6"/>
      <c r="I8" s="6"/>
      <c r="J8" s="6"/>
      <c r="K8" s="8"/>
      <c r="L8" s="6"/>
      <c r="M8" s="8"/>
      <c r="N8" s="6">
        <f t="shared" si="0"/>
        <v>50</v>
      </c>
      <c r="O8" s="16">
        <v>30835499</v>
      </c>
    </row>
    <row r="9" spans="1:15" ht="15.6" x14ac:dyDescent="0.3">
      <c r="A9" s="21" t="s">
        <v>82</v>
      </c>
      <c r="B9" s="18"/>
      <c r="C9" s="18"/>
      <c r="D9" s="18"/>
      <c r="E9" s="18"/>
      <c r="F9" s="18"/>
      <c r="G9" s="18"/>
      <c r="H9" s="18"/>
      <c r="I9" s="18"/>
      <c r="J9" s="18"/>
      <c r="K9" s="19"/>
      <c r="L9" s="18"/>
      <c r="M9" s="19"/>
      <c r="N9" s="18">
        <f t="shared" si="0"/>
        <v>0</v>
      </c>
      <c r="O9" s="20">
        <v>30818979</v>
      </c>
    </row>
    <row r="10" spans="1:15" ht="15.6" x14ac:dyDescent="0.3">
      <c r="A10" s="21" t="s">
        <v>96</v>
      </c>
      <c r="B10" s="18"/>
      <c r="C10" s="18"/>
      <c r="D10" s="18"/>
      <c r="E10" s="18">
        <v>15</v>
      </c>
      <c r="F10" s="18"/>
      <c r="G10" s="18"/>
      <c r="H10" s="18"/>
      <c r="I10" s="18"/>
      <c r="J10" s="18"/>
      <c r="K10" s="19"/>
      <c r="L10" s="18"/>
      <c r="M10" s="19"/>
      <c r="N10" s="18">
        <f t="shared" si="0"/>
        <v>15</v>
      </c>
      <c r="O10" s="20">
        <v>30790337</v>
      </c>
    </row>
    <row r="11" spans="1:15" ht="15.6" x14ac:dyDescent="0.3">
      <c r="A11" s="21" t="s">
        <v>84</v>
      </c>
      <c r="B11" s="6"/>
      <c r="C11" s="6"/>
      <c r="D11" s="6">
        <v>100</v>
      </c>
      <c r="E11" s="6"/>
      <c r="F11" s="6"/>
      <c r="G11" s="6"/>
      <c r="H11" s="6"/>
      <c r="I11" s="6"/>
      <c r="J11" s="6"/>
      <c r="K11" s="8"/>
      <c r="L11" s="6"/>
      <c r="M11" s="8"/>
      <c r="N11" s="6">
        <f t="shared" si="0"/>
        <v>100</v>
      </c>
      <c r="O11" s="22"/>
    </row>
    <row r="12" spans="1:15" ht="15.6" x14ac:dyDescent="0.3">
      <c r="A12" s="9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/>
      <c r="L12" s="10"/>
      <c r="M12" s="11"/>
      <c r="N12" s="12">
        <f>SUM(N3:N11)</f>
        <v>490</v>
      </c>
      <c r="O12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DC77-F1EF-45A2-9251-50C61EC66056}">
  <dimension ref="A1:O4"/>
  <sheetViews>
    <sheetView workbookViewId="0">
      <selection activeCell="A3" sqref="A3"/>
    </sheetView>
  </sheetViews>
  <sheetFormatPr defaultColWidth="8.88671875" defaultRowHeight="15.6" x14ac:dyDescent="0.25"/>
  <cols>
    <col min="1" max="1" width="35.33203125" style="14" bestFit="1" customWidth="1"/>
    <col min="2" max="13" width="8.88671875" style="14"/>
    <col min="14" max="14" width="9" style="14" bestFit="1" customWidth="1"/>
    <col min="15" max="15" width="9.88671875" style="14" bestFit="1" customWidth="1"/>
    <col min="16" max="16384" width="8.88671875" style="14"/>
  </cols>
  <sheetData>
    <row r="1" spans="1:15" ht="16.2" thickBot="1" x14ac:dyDescent="0.35">
      <c r="A1" s="1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ht="16.2" thickTop="1" x14ac:dyDescent="0.3">
      <c r="A2" s="9"/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4" t="s">
        <v>10</v>
      </c>
      <c r="K2" s="25" t="s">
        <v>11</v>
      </c>
      <c r="L2" s="24" t="s">
        <v>12</v>
      </c>
      <c r="M2" s="25" t="s">
        <v>13</v>
      </c>
      <c r="N2" s="24" t="s">
        <v>1</v>
      </c>
      <c r="O2" s="24" t="s">
        <v>24</v>
      </c>
    </row>
    <row r="3" spans="1:15" x14ac:dyDescent="0.3">
      <c r="A3" s="21" t="s">
        <v>83</v>
      </c>
      <c r="B3" s="6"/>
      <c r="C3" s="6"/>
      <c r="D3" s="26"/>
      <c r="E3" s="6"/>
      <c r="F3" s="6"/>
      <c r="G3" s="6"/>
      <c r="H3" s="6"/>
      <c r="I3" s="6"/>
      <c r="J3" s="6"/>
      <c r="K3" s="8"/>
      <c r="L3" s="6"/>
      <c r="M3" s="8"/>
      <c r="N3" s="6">
        <f t="shared" ref="N3" si="0">SUM(B3:M3)</f>
        <v>0</v>
      </c>
      <c r="O3" s="22">
        <v>30694380</v>
      </c>
    </row>
    <row r="4" spans="1:15" x14ac:dyDescent="0.3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1"/>
      <c r="L4" s="10"/>
      <c r="M4" s="11"/>
      <c r="N4" s="12">
        <f>SUM(N3:N3)</f>
        <v>0</v>
      </c>
      <c r="O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Unknown Donations</vt:lpstr>
      <vt:lpstr>D1</vt:lpstr>
      <vt:lpstr>D2</vt:lpstr>
      <vt:lpstr>D3</vt:lpstr>
      <vt:lpstr>D4</vt:lpstr>
      <vt:lpstr>D5</vt:lpstr>
      <vt:lpstr>D6</vt:lpstr>
      <vt:lpstr>D7</vt:lpstr>
      <vt:lpstr>D19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GRP N IND DON</dc:title>
  <dc:creator>Rumpel, Nicole</dc:creator>
  <cp:lastModifiedBy>Rumpel, Nicole</cp:lastModifiedBy>
  <dcterms:created xsi:type="dcterms:W3CDTF">2026-02-19T19:53:29Z</dcterms:created>
  <dcterms:modified xsi:type="dcterms:W3CDTF">2026-09-04T19:08:33Z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2025-05-22T00:00:00Z</vt:filetime>
  </property>
  <property fmtid="{D5CDD505-2E9C-101B-9397-08002B2CF9AE}" pid="3" name="LastSaved">
    <vt:filetime>2026-02-19T00:00:00Z</vt:filetime>
  </property>
  <property fmtid="{D5CDD505-2E9C-101B-9397-08002B2CF9AE}" pid="4" name="Producer">
    <vt:lpwstr>Microsoft: Print To PDF</vt:lpwstr>
  </property>
</Properties>
</file>